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440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9" i="1"/>
  <c r="E26"/>
  <c r="I12" l="1"/>
  <c r="I16"/>
  <c r="I14"/>
  <c r="I18" l="1"/>
  <c r="I20" s="1"/>
</calcChain>
</file>

<file path=xl/sharedStrings.xml><?xml version="1.0" encoding="utf-8"?>
<sst xmlns="http://schemas.openxmlformats.org/spreadsheetml/2006/main" count="34" uniqueCount="31">
  <si>
    <t>Nr. crt.</t>
  </si>
  <si>
    <t>Colectat</t>
  </si>
  <si>
    <t>Sortat</t>
  </si>
  <si>
    <t xml:space="preserve">Tipul deşeului colectat </t>
  </si>
  <si>
    <t>Deşeuri Umede (menajer)</t>
  </si>
  <si>
    <t>Deşeuri Voluminos</t>
  </si>
  <si>
    <t>Deşeuri  Reciclabile</t>
  </si>
  <si>
    <t>TOTAL cheltuieli estimate</t>
  </si>
  <si>
    <t>TVA</t>
  </si>
  <si>
    <t>Estimare cheltuieli  pentru colectare deşeuri de la populaţie (persoane fizice) în Municipiul Baia Mare</t>
  </si>
  <si>
    <t>Raportat la total deşeuri estimate a  se colectate de la persoane fizice: voluminoase, reciclabile colectate separat şi colectate în amestec</t>
  </si>
  <si>
    <t>ANEXA   2  a</t>
  </si>
  <si>
    <t>Transfer deșeuri la Oradea</t>
  </si>
  <si>
    <t>Tarif CEC 160 lei/tonă</t>
  </si>
  <si>
    <t>1  tonă</t>
  </si>
  <si>
    <t>0,52 tone</t>
  </si>
  <si>
    <t>lei/tonă</t>
  </si>
  <si>
    <t xml:space="preserve">1.  Estimare cheltuieli  pentru anul 2026 ,  -  </t>
  </si>
  <si>
    <t>Având în vedere că estimările în caietul de sarcini din SMID sunt până în 2025 se vor estima cheltuielile pentru anul 2026,</t>
  </si>
  <si>
    <t xml:space="preserve"> conform estimărilor din 2025 din caietul de sarcini pentru SMID</t>
  </si>
  <si>
    <t>Conform Caietului de sarcini din SMID sunt estimate 118.963 persoane fizice</t>
  </si>
  <si>
    <t>Valoare  cheltuieli estimate  pentru anul 2026                        (lei)</t>
  </si>
  <si>
    <t>Tarif TMB - 149,21 lei /tonă</t>
  </si>
  <si>
    <t>Tarif depozitare 234,94 lei/tonă</t>
  </si>
  <si>
    <t>Depozitare, eliminare finală  + CEC</t>
  </si>
  <si>
    <r>
      <rPr>
        <b/>
        <sz val="11"/>
        <rFont val="Calibri"/>
        <family val="2"/>
        <scheme val="minor"/>
      </rPr>
      <t>Tarif  colectare</t>
    </r>
    <r>
      <rPr>
        <sz val="11"/>
        <rFont val="Calibri"/>
        <family val="2"/>
        <scheme val="minor"/>
      </rPr>
      <t xml:space="preserve"> conform Hotărârea AGA    ADIGIDM MM NR.30/2025       lei /tonă fără TVA   </t>
    </r>
  </si>
  <si>
    <t>Tarif  activitate de transfer deșeuri la Oradea  conform Contract 286/16.02.2024 încheiat de  ADIGIDM MM și SC ABC Urban                               lei /tonă                   fără TVA                       AGA 8/2025</t>
  </si>
  <si>
    <t xml:space="preserve">Tarif   sortare  conform Contract 285/16.02.2024 încheiat de  ADIGIDM MM și SC ABC Urban  și Hot. AGA                   7 și 9 /2025                                       lei /tonă           fără TVA   </t>
  </si>
  <si>
    <t>Total cheltuieli estimate pentru anul 2026  (lei) raportat la  cantitățile estimate în CS in 2025</t>
  </si>
  <si>
    <r>
      <t xml:space="preserve">Cantitatea </t>
    </r>
    <r>
      <rPr>
        <b/>
        <sz val="11"/>
        <rFont val="Calibri"/>
        <family val="2"/>
        <scheme val="minor"/>
      </rPr>
      <t xml:space="preserve">colectată </t>
    </r>
    <r>
      <rPr>
        <sz val="11"/>
        <rFont val="Calibri"/>
        <family val="2"/>
        <scheme val="minor"/>
      </rPr>
      <t xml:space="preserve"> conform caiet de sarcini  pe  SMID  estimate pentru 2026    (tone)</t>
    </r>
  </si>
  <si>
    <r>
      <t xml:space="preserve"> CONTRACT NR. 1057/16.09.2025 pentru </t>
    </r>
    <r>
      <rPr>
        <b/>
        <sz val="11"/>
        <rFont val="Calibri"/>
        <family val="2"/>
        <scheme val="minor"/>
      </rPr>
      <t xml:space="preserve">DEPOZITARE </t>
    </r>
    <r>
      <rPr>
        <sz val="11"/>
        <rFont val="Calibri"/>
        <family val="2"/>
        <scheme val="minor"/>
      </rPr>
      <t xml:space="preserve">și </t>
    </r>
    <r>
      <rPr>
        <b/>
        <sz val="11"/>
        <rFont val="Calibri"/>
        <family val="2"/>
        <scheme val="minor"/>
      </rPr>
      <t>TMB</t>
    </r>
    <r>
      <rPr>
        <sz val="11"/>
        <rFont val="Calibri"/>
        <family val="2"/>
        <scheme val="minor"/>
      </rPr>
      <t xml:space="preserve">  încheiat intre ADIGIDM MM și SC ECOLOGIC PREST BIHOR                                            </t>
    </r>
    <r>
      <rPr>
        <b/>
        <sz val="11"/>
        <rFont val="Calibri"/>
        <family val="2"/>
        <scheme val="minor"/>
      </rPr>
      <t xml:space="preserve">+ CEC                                            </t>
    </r>
    <r>
      <rPr>
        <sz val="11"/>
        <rFont val="Calibri"/>
        <family val="2"/>
        <scheme val="minor"/>
      </rPr>
      <t xml:space="preserve">(0,52% sse depozitează din ce intră în TMB  )    lei/tonă                           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</si>
</sst>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7" workbookViewId="0">
      <selection activeCell="L10" sqref="L10"/>
    </sheetView>
  </sheetViews>
  <sheetFormatPr defaultRowHeight="15"/>
  <cols>
    <col min="1" max="1" width="5.140625" style="1" customWidth="1"/>
    <col min="2" max="2" width="22.7109375" style="1" customWidth="1"/>
    <col min="3" max="3" width="12" style="1" customWidth="1"/>
    <col min="4" max="4" width="11.140625" style="1" customWidth="1"/>
    <col min="5" max="5" width="15.7109375" style="1" customWidth="1"/>
    <col min="6" max="6" width="13.42578125" style="1" customWidth="1"/>
    <col min="7" max="7" width="15" style="1" customWidth="1"/>
    <col min="8" max="8" width="21.7109375" style="1" customWidth="1"/>
    <col min="9" max="9" width="13.7109375" style="1" customWidth="1"/>
    <col min="10" max="16384" width="9.140625" style="1"/>
  </cols>
  <sheetData>
    <row r="1" spans="1:9">
      <c r="I1" s="2" t="s">
        <v>11</v>
      </c>
    </row>
    <row r="2" spans="1:9">
      <c r="B2" s="1" t="s">
        <v>9</v>
      </c>
    </row>
    <row r="3" spans="1:9">
      <c r="B3" s="1" t="s">
        <v>10</v>
      </c>
    </row>
    <row r="4" spans="1:9">
      <c r="B4" s="1" t="s">
        <v>17</v>
      </c>
    </row>
    <row r="5" spans="1:9">
      <c r="B5" s="1" t="s">
        <v>18</v>
      </c>
    </row>
    <row r="6" spans="1:9">
      <c r="B6" s="1" t="s">
        <v>19</v>
      </c>
    </row>
    <row r="7" spans="1:9" ht="14.25" customHeight="1">
      <c r="B7" s="1" t="s">
        <v>20</v>
      </c>
    </row>
    <row r="8" spans="1:9" hidden="1"/>
    <row r="9" spans="1:9" ht="225.75" customHeight="1">
      <c r="A9" s="3" t="s">
        <v>0</v>
      </c>
      <c r="B9" s="3" t="s">
        <v>3</v>
      </c>
      <c r="C9" s="4" t="s">
        <v>29</v>
      </c>
      <c r="D9" s="5" t="s">
        <v>25</v>
      </c>
      <c r="E9" s="6" t="s">
        <v>26</v>
      </c>
      <c r="F9" s="5" t="s">
        <v>25</v>
      </c>
      <c r="G9" s="5" t="s">
        <v>27</v>
      </c>
      <c r="H9" s="6" t="s">
        <v>30</v>
      </c>
      <c r="I9" s="7" t="s">
        <v>21</v>
      </c>
    </row>
    <row r="10" spans="1:9" s="10" customFormat="1" ht="30">
      <c r="A10" s="8"/>
      <c r="B10" s="8"/>
      <c r="C10" s="8"/>
      <c r="D10" s="9" t="s">
        <v>1</v>
      </c>
      <c r="E10" s="9" t="s">
        <v>12</v>
      </c>
      <c r="F10" s="9" t="s">
        <v>1</v>
      </c>
      <c r="G10" s="9" t="s">
        <v>2</v>
      </c>
      <c r="H10" s="9" t="s">
        <v>24</v>
      </c>
      <c r="I10" s="8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>
      <c r="A12" s="11">
        <v>1</v>
      </c>
      <c r="B12" s="11" t="s">
        <v>4</v>
      </c>
      <c r="C12" s="12">
        <v>19488</v>
      </c>
      <c r="D12" s="12">
        <v>270.39999999999998</v>
      </c>
      <c r="E12" s="12">
        <v>170.21</v>
      </c>
      <c r="F12" s="12"/>
      <c r="G12" s="12"/>
      <c r="H12" s="1">
        <v>354.58</v>
      </c>
      <c r="I12" s="12">
        <f>SUM(D12:H12)*C12</f>
        <v>15496662.720000001</v>
      </c>
    </row>
    <row r="13" spans="1:9">
      <c r="A13" s="11"/>
      <c r="B13" s="11"/>
      <c r="C13" s="12"/>
      <c r="D13" s="12"/>
      <c r="E13" s="12"/>
      <c r="F13" s="12"/>
      <c r="G13" s="12"/>
      <c r="H13" s="12"/>
      <c r="I13" s="12"/>
    </row>
    <row r="14" spans="1:9">
      <c r="A14" s="11">
        <v>2</v>
      </c>
      <c r="B14" s="11" t="s">
        <v>5</v>
      </c>
      <c r="C14" s="12">
        <v>782</v>
      </c>
      <c r="D14" s="12"/>
      <c r="E14" s="12"/>
      <c r="F14" s="12">
        <v>270.39999999999998</v>
      </c>
      <c r="G14" s="12">
        <v>360.76</v>
      </c>
      <c r="H14" s="12"/>
      <c r="I14" s="12">
        <f>SUM(F14:G14)*C14</f>
        <v>493567.12</v>
      </c>
    </row>
    <row r="15" spans="1:9">
      <c r="A15" s="11"/>
      <c r="B15" s="11"/>
      <c r="C15" s="12"/>
      <c r="D15" s="12"/>
      <c r="E15" s="12"/>
      <c r="F15" s="12"/>
      <c r="G15" s="12"/>
      <c r="H15" s="12"/>
      <c r="I15" s="12"/>
    </row>
    <row r="16" spans="1:9">
      <c r="A16" s="11">
        <v>3</v>
      </c>
      <c r="B16" s="11" t="s">
        <v>6</v>
      </c>
      <c r="C16" s="12">
        <v>6565</v>
      </c>
      <c r="D16" s="12"/>
      <c r="E16" s="12"/>
      <c r="F16" s="12">
        <v>909.63</v>
      </c>
      <c r="G16" s="12">
        <v>181.93</v>
      </c>
      <c r="H16" s="12"/>
      <c r="I16" s="12">
        <f>SUM(F16:G16)*C16</f>
        <v>7166091.3999999994</v>
      </c>
    </row>
    <row r="17" spans="1:9">
      <c r="A17" s="11"/>
      <c r="B17" s="11"/>
      <c r="C17" s="12"/>
      <c r="D17" s="12"/>
      <c r="E17" s="12"/>
      <c r="F17" s="12"/>
      <c r="G17" s="12"/>
      <c r="H17" s="12"/>
      <c r="I17" s="12"/>
    </row>
    <row r="18" spans="1:9" ht="30">
      <c r="A18" s="11"/>
      <c r="B18" s="13" t="s">
        <v>7</v>
      </c>
      <c r="C18" s="12"/>
      <c r="D18" s="12"/>
      <c r="E18" s="12"/>
      <c r="F18" s="12"/>
      <c r="G18" s="12"/>
      <c r="H18" s="12"/>
      <c r="I18" s="12">
        <f>SUM(I12:I17)</f>
        <v>23156321.239999998</v>
      </c>
    </row>
    <row r="19" spans="1:9">
      <c r="A19" s="11"/>
      <c r="B19" s="8" t="s">
        <v>8</v>
      </c>
      <c r="C19" s="12"/>
      <c r="D19" s="12"/>
      <c r="E19" s="12"/>
      <c r="F19" s="12"/>
      <c r="G19" s="12"/>
      <c r="H19" s="12"/>
      <c r="I19" s="12">
        <f>I18*21/100</f>
        <v>4862827.4603999993</v>
      </c>
    </row>
    <row r="20" spans="1:9" ht="69" customHeight="1">
      <c r="A20" s="11"/>
      <c r="B20" s="13" t="s">
        <v>28</v>
      </c>
      <c r="C20" s="12"/>
      <c r="D20" s="12"/>
      <c r="E20" s="12"/>
      <c r="F20" s="12"/>
      <c r="G20" s="12"/>
      <c r="H20" s="12"/>
      <c r="I20" s="12">
        <f>SUM(I18:I19)</f>
        <v>28019148.700399999</v>
      </c>
    </row>
    <row r="23" spans="1:9">
      <c r="B23" s="1" t="s">
        <v>22</v>
      </c>
      <c r="D23" s="1" t="s">
        <v>14</v>
      </c>
      <c r="E23" s="1">
        <v>149.21</v>
      </c>
    </row>
    <row r="24" spans="1:9">
      <c r="B24" s="1" t="s">
        <v>23</v>
      </c>
      <c r="D24" s="1" t="s">
        <v>15</v>
      </c>
      <c r="E24" s="1">
        <v>122.17</v>
      </c>
    </row>
    <row r="25" spans="1:9">
      <c r="B25" s="1" t="s">
        <v>13</v>
      </c>
      <c r="D25" s="1" t="s">
        <v>15</v>
      </c>
      <c r="E25" s="1">
        <v>83.2</v>
      </c>
    </row>
    <row r="26" spans="1:9">
      <c r="E26" s="1">
        <f>SUM(E23:E25)</f>
        <v>354.58</v>
      </c>
      <c r="F26" s="1" t="s">
        <v>16</v>
      </c>
    </row>
  </sheetData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smup14</dc:creator>
  <cp:lastModifiedBy>admin</cp:lastModifiedBy>
  <cp:lastPrinted>2025-12-08T08:11:49Z</cp:lastPrinted>
  <dcterms:created xsi:type="dcterms:W3CDTF">2019-11-18T08:08:08Z</dcterms:created>
  <dcterms:modified xsi:type="dcterms:W3CDTF">2025-12-08T12:25:59Z</dcterms:modified>
</cp:coreProperties>
</file>