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40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4" i="1"/>
  <c r="E22"/>
  <c r="J11" l="1"/>
  <c r="J12"/>
  <c r="J13" l="1"/>
  <c r="J15" l="1"/>
</calcChain>
</file>

<file path=xl/sharedStrings.xml><?xml version="1.0" encoding="utf-8"?>
<sst xmlns="http://schemas.openxmlformats.org/spreadsheetml/2006/main" count="34" uniqueCount="33">
  <si>
    <t>Nr. crt.</t>
  </si>
  <si>
    <t xml:space="preserve">Tipul deşeului colectat </t>
  </si>
  <si>
    <t>Deşeuri Umede (menajer)</t>
  </si>
  <si>
    <t>Deşeuri  Reciclabile</t>
  </si>
  <si>
    <t>TOTAL cheltuieli estimate</t>
  </si>
  <si>
    <t>TVA</t>
  </si>
  <si>
    <t>Estimare cheltuieli  pentru colectare deşeuri de la  agenții economici/instituții publice în Municipiul Baia Mare</t>
  </si>
  <si>
    <t>Raportat la total deşeuri estimate a  se colectate de la agenții economici/instituții publice: reciclabile colectate separat şi colectate în amestec</t>
  </si>
  <si>
    <t>Colectat  lei/tonă</t>
  </si>
  <si>
    <t>Colectat lei/tonă</t>
  </si>
  <si>
    <t>Transfer  deseuri  lei/tonă</t>
  </si>
  <si>
    <t>Sortat  lei/tonă</t>
  </si>
  <si>
    <t>Depozitare lei/tonă</t>
  </si>
  <si>
    <t>Contribuție economie circulară  lei/tonă</t>
  </si>
  <si>
    <t>ANEXA   2  b. 2</t>
  </si>
  <si>
    <t>1  tonă</t>
  </si>
  <si>
    <t>0,52 tone</t>
  </si>
  <si>
    <t>Tarif CEC 160 lei/tonă</t>
  </si>
  <si>
    <t>lei/tonă</t>
  </si>
  <si>
    <t>Având în vedere că estimările în caietul de sarcini din SMID sunt până în 2025 se vor estima cheltuielile pentru anul 2026,</t>
  </si>
  <si>
    <t xml:space="preserve"> conform estimărilor din 2025 din caietul de sarcini pentru SMID</t>
  </si>
  <si>
    <t>Tarif TMB - 149,21 lei /tonă</t>
  </si>
  <si>
    <t>Tarif depozitare 234,94 lei/tonă</t>
  </si>
  <si>
    <t>Tarif  activitate de transfer deșeuri la Oradea  conform Contract 286/16.02.2024 încheiat de  ADIGIDM MM și SC ABC Urban                               lei /tonă                   fără TVA                       AGA 8/2025</t>
  </si>
  <si>
    <t>Tarif   sortare  conform Contract 285/16.02.2024 încheiat de  ADIGIDM MM și SC ABC Urban  și Hot. AGA                   7 și 9 /2025                                       lei /tonă           fără TVA</t>
  </si>
  <si>
    <t>Estimare cheltuieli  pentru anul 2026 ,  conform  estimare cantităţi în caietul de sarcini din SMID pentru agenții economici/instituții publice</t>
  </si>
  <si>
    <t>Tarif  colectare conform Hotărârea AGA    ADIGIDM MM NR. 30/2025       lei /tonă fără TVA</t>
  </si>
  <si>
    <t xml:space="preserve">Tarif  colectare conform Hotărârea AGA    ADIGIDM MM NR. 30/2025       lei /tonă fără TVA   </t>
  </si>
  <si>
    <r>
      <t xml:space="preserve">Cantitatea </t>
    </r>
    <r>
      <rPr>
        <b/>
        <sz val="11"/>
        <color theme="1"/>
        <rFont val="Calibri"/>
        <family val="2"/>
        <scheme val="minor"/>
      </rPr>
      <t xml:space="preserve">colectată </t>
    </r>
    <r>
      <rPr>
        <sz val="11"/>
        <color theme="1"/>
        <rFont val="Calibri"/>
        <family val="2"/>
        <scheme val="minor"/>
      </rPr>
      <t xml:space="preserve"> conform caiet de sarcini  pe  SMID  estimate pentru 2026    (tone)</t>
    </r>
  </si>
  <si>
    <t>Valoare  cheltuieli estimate  pentru anul 2026                      (lei)</t>
  </si>
  <si>
    <t>Total cheltuieli estimate pentru anul 2026  (lei)</t>
  </si>
  <si>
    <r>
      <t xml:space="preserve">CONTRACT NR. 1057/16.09.2025 pentru </t>
    </r>
    <r>
      <rPr>
        <b/>
        <sz val="11"/>
        <color theme="1"/>
        <rFont val="Calibri"/>
        <family val="2"/>
        <scheme val="minor"/>
      </rPr>
      <t>DEPOZITARE</t>
    </r>
    <r>
      <rPr>
        <sz val="11"/>
        <color theme="1"/>
        <rFont val="Calibri"/>
        <family val="2"/>
        <scheme val="minor"/>
      </rPr>
      <t xml:space="preserve">  și </t>
    </r>
    <r>
      <rPr>
        <b/>
        <sz val="11"/>
        <color theme="1"/>
        <rFont val="Calibri"/>
        <family val="2"/>
        <scheme val="minor"/>
      </rPr>
      <t xml:space="preserve">TMB </t>
    </r>
    <r>
      <rPr>
        <sz val="11"/>
        <color theme="1"/>
        <rFont val="Calibri"/>
        <family val="2"/>
        <scheme val="minor"/>
      </rPr>
      <t xml:space="preserve"> încheiat intre ADIGIDM MM și SC ECOLOGIC PREST BIHOR                                            (0,52%  se depozitează din ce intră în TMB)</t>
    </r>
  </si>
  <si>
    <t>Tarif  CEC             conform legislație  (pentru 0,52 % din ce intră în TMB)                         lei /tonă                            fără TVA</t>
  </si>
</sst>
</file>

<file path=xl/styles.xml><?xml version="1.0" encoding="utf-8"?>
<styleSheet xmlns="http://schemas.openxmlformats.org/spreadsheetml/2006/main">
  <numFmts count="1">
    <numFmt numFmtId="164" formatCode="#,##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4" xfId="0" applyFont="1" applyFill="1" applyBorder="1" applyAlignment="1">
      <alignment horizont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0" fillId="0" borderId="0" xfId="0" applyFont="1"/>
    <xf numFmtId="49" fontId="0" fillId="2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49" fontId="0" fillId="2" borderId="1" xfId="0" applyNumberFormat="1" applyFont="1" applyFill="1" applyBorder="1" applyAlignment="1">
      <alignment wrapText="1"/>
    </xf>
    <xf numFmtId="4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/>
    <xf numFmtId="16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0" sqref="N10"/>
    </sheetView>
  </sheetViews>
  <sheetFormatPr defaultRowHeight="15"/>
  <cols>
    <col min="1" max="1" width="4" style="5" customWidth="1"/>
    <col min="2" max="2" width="12.140625" style="5" customWidth="1"/>
    <col min="3" max="3" width="12.28515625" style="5" customWidth="1"/>
    <col min="4" max="4" width="12.5703125" style="5" customWidth="1"/>
    <col min="5" max="5" width="14.7109375" style="5" customWidth="1"/>
    <col min="6" max="6" width="12.7109375" style="5" customWidth="1"/>
    <col min="7" max="7" width="14.140625" style="5" customWidth="1"/>
    <col min="8" max="8" width="22" style="5" customWidth="1"/>
    <col min="9" max="9" width="14.140625" style="5" customWidth="1"/>
    <col min="10" max="10" width="12.42578125" style="5" customWidth="1"/>
    <col min="11" max="16384" width="9.140625" style="5"/>
  </cols>
  <sheetData>
    <row r="1" spans="1:10">
      <c r="I1" s="5" t="s">
        <v>14</v>
      </c>
      <c r="J1" s="1"/>
    </row>
    <row r="2" spans="1:10">
      <c r="B2" s="5" t="s">
        <v>6</v>
      </c>
    </row>
    <row r="3" spans="1:10">
      <c r="A3" s="5" t="s">
        <v>7</v>
      </c>
    </row>
    <row r="5" spans="1:10">
      <c r="B5" s="5" t="s">
        <v>25</v>
      </c>
    </row>
    <row r="6" spans="1:10">
      <c r="B6" s="6" t="s">
        <v>19</v>
      </c>
      <c r="C6" s="6"/>
      <c r="D6" s="6"/>
      <c r="E6" s="6"/>
      <c r="F6" s="6"/>
      <c r="G6" s="6"/>
      <c r="H6" s="6"/>
      <c r="I6" s="6"/>
    </row>
    <row r="7" spans="1:10">
      <c r="B7" s="6" t="s">
        <v>20</v>
      </c>
      <c r="C7" s="6"/>
      <c r="D7" s="6"/>
      <c r="E7" s="6"/>
      <c r="F7" s="6"/>
      <c r="G7" s="6"/>
      <c r="H7" s="6"/>
      <c r="I7" s="6"/>
    </row>
    <row r="8" spans="1:10" hidden="1"/>
    <row r="9" spans="1:10" ht="279" customHeight="1">
      <c r="A9" s="7" t="s">
        <v>0</v>
      </c>
      <c r="B9" s="7" t="s">
        <v>1</v>
      </c>
      <c r="C9" s="17" t="s">
        <v>28</v>
      </c>
      <c r="D9" s="8" t="s">
        <v>26</v>
      </c>
      <c r="E9" s="9" t="s">
        <v>23</v>
      </c>
      <c r="F9" s="8" t="s">
        <v>27</v>
      </c>
      <c r="G9" s="8" t="s">
        <v>24</v>
      </c>
      <c r="H9" s="20" t="s">
        <v>31</v>
      </c>
      <c r="I9" s="21" t="s">
        <v>32</v>
      </c>
      <c r="J9" s="18" t="s">
        <v>29</v>
      </c>
    </row>
    <row r="10" spans="1:10" s="11" customFormat="1" ht="60">
      <c r="A10" s="10"/>
      <c r="B10" s="10"/>
      <c r="C10" s="10"/>
      <c r="D10" s="2" t="s">
        <v>8</v>
      </c>
      <c r="E10" s="2" t="s">
        <v>10</v>
      </c>
      <c r="F10" s="2" t="s">
        <v>9</v>
      </c>
      <c r="G10" s="2" t="s">
        <v>11</v>
      </c>
      <c r="H10" s="2" t="s">
        <v>12</v>
      </c>
      <c r="I10" s="2" t="s">
        <v>13</v>
      </c>
      <c r="J10" s="10"/>
    </row>
    <row r="11" spans="1:10" ht="45">
      <c r="A11" s="3">
        <v>1</v>
      </c>
      <c r="B11" s="12" t="s">
        <v>2</v>
      </c>
      <c r="C11" s="13">
        <v>5556</v>
      </c>
      <c r="D11" s="14">
        <v>270.39999999999998</v>
      </c>
      <c r="E11" s="14">
        <v>170.21</v>
      </c>
      <c r="F11" s="3"/>
      <c r="G11" s="3"/>
      <c r="H11" s="15">
        <v>271.38</v>
      </c>
      <c r="I11" s="13">
        <v>83.2</v>
      </c>
      <c r="J11" s="4">
        <f>SUM(D11+E11+H11+I11)*C11</f>
        <v>4418075.6400000006</v>
      </c>
    </row>
    <row r="12" spans="1:10" ht="32.25" customHeight="1">
      <c r="A12" s="3">
        <v>2</v>
      </c>
      <c r="B12" s="12" t="s">
        <v>3</v>
      </c>
      <c r="C12" s="4">
        <v>1505</v>
      </c>
      <c r="D12" s="3"/>
      <c r="E12" s="3"/>
      <c r="F12" s="14">
        <v>909.63</v>
      </c>
      <c r="G12" s="14">
        <v>360.76</v>
      </c>
      <c r="H12" s="3"/>
      <c r="I12" s="3"/>
      <c r="J12" s="4">
        <f>SUM(F12+G12)*C12</f>
        <v>1911936.9499999997</v>
      </c>
    </row>
    <row r="13" spans="1:10" ht="45">
      <c r="A13" s="3"/>
      <c r="B13" s="12" t="s">
        <v>4</v>
      </c>
      <c r="C13" s="3"/>
      <c r="D13" s="3"/>
      <c r="E13" s="3"/>
      <c r="F13" s="3"/>
      <c r="G13" s="3"/>
      <c r="H13" s="3"/>
      <c r="I13" s="3"/>
      <c r="J13" s="4">
        <f>SUM(J11:J12)</f>
        <v>6330012.5899999999</v>
      </c>
    </row>
    <row r="14" spans="1:10">
      <c r="A14" s="3"/>
      <c r="B14" s="16" t="s">
        <v>5</v>
      </c>
      <c r="C14" s="4"/>
      <c r="D14" s="3"/>
      <c r="E14" s="3"/>
      <c r="F14" s="3"/>
      <c r="G14" s="3"/>
      <c r="H14" s="3"/>
      <c r="I14" s="3"/>
      <c r="J14" s="4">
        <f>J13*21/100</f>
        <v>1329302.6439</v>
      </c>
    </row>
    <row r="15" spans="1:10" ht="81.75" customHeight="1">
      <c r="A15" s="3"/>
      <c r="B15" s="19" t="s">
        <v>30</v>
      </c>
      <c r="C15" s="4"/>
      <c r="D15" s="3"/>
      <c r="E15" s="3"/>
      <c r="F15" s="3"/>
      <c r="G15" s="3"/>
      <c r="H15" s="3"/>
      <c r="I15" s="3"/>
      <c r="J15" s="4">
        <f>SUM(J13:J14)</f>
        <v>7659315.2338999994</v>
      </c>
    </row>
    <row r="19" spans="2:7">
      <c r="B19" s="6" t="s">
        <v>21</v>
      </c>
      <c r="C19" s="6"/>
      <c r="D19" s="6" t="s">
        <v>15</v>
      </c>
      <c r="E19" s="6">
        <v>149.21</v>
      </c>
      <c r="F19" s="6"/>
      <c r="G19" s="6"/>
    </row>
    <row r="20" spans="2:7">
      <c r="B20" s="6" t="s">
        <v>22</v>
      </c>
      <c r="C20" s="6"/>
      <c r="D20" s="6" t="s">
        <v>16</v>
      </c>
      <c r="E20" s="6">
        <v>122.17</v>
      </c>
      <c r="F20" s="6"/>
      <c r="G20" s="6"/>
    </row>
    <row r="21" spans="2:7">
      <c r="B21" s="6" t="s">
        <v>17</v>
      </c>
      <c r="C21" s="6"/>
      <c r="D21" s="6" t="s">
        <v>16</v>
      </c>
      <c r="E21" s="6">
        <v>83.2</v>
      </c>
      <c r="F21" s="6"/>
      <c r="G21" s="6"/>
    </row>
    <row r="22" spans="2:7">
      <c r="B22" s="6"/>
      <c r="C22" s="6"/>
      <c r="D22" s="6"/>
      <c r="E22" s="6">
        <f>SUM(E19:E21)</f>
        <v>354.58</v>
      </c>
      <c r="F22" s="6" t="s">
        <v>18</v>
      </c>
      <c r="G22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smup14</dc:creator>
  <cp:lastModifiedBy>admin</cp:lastModifiedBy>
  <cp:lastPrinted>2025-12-08T07:28:13Z</cp:lastPrinted>
  <dcterms:created xsi:type="dcterms:W3CDTF">2019-11-18T08:08:08Z</dcterms:created>
  <dcterms:modified xsi:type="dcterms:W3CDTF">2025-12-08T12:24:37Z</dcterms:modified>
</cp:coreProperties>
</file>