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1" i="1"/>
  <c r="H23" s="1"/>
  <c r="H25" s="1"/>
  <c r="H26" s="1"/>
  <c r="H27" l="1"/>
  <c r="H28" s="1"/>
</calcChain>
</file>

<file path=xl/sharedStrings.xml><?xml version="1.0" encoding="utf-8"?>
<sst xmlns="http://schemas.openxmlformats.org/spreadsheetml/2006/main" count="22" uniqueCount="22">
  <si>
    <r>
      <t>FISĂ DE CALCUL</t>
    </r>
    <r>
      <rPr>
        <sz val="10"/>
        <color theme="1"/>
        <rFont val="Arial"/>
        <family val="2"/>
      </rPr>
      <t xml:space="preserve"> </t>
    </r>
  </si>
  <si>
    <t>Nr. Crt.</t>
  </si>
  <si>
    <t>Descriere</t>
  </si>
  <si>
    <t>Valoare
(lei, inclusiv TVA)</t>
  </si>
  <si>
    <t>Dată recepţie imobil (lună, an)</t>
  </si>
  <si>
    <r>
      <t>Suprafaţa construită desfăşurată imobil (S</t>
    </r>
    <r>
      <rPr>
        <sz val="8"/>
        <color theme="1"/>
        <rFont val="Calibri"/>
        <family val="2"/>
        <scheme val="minor"/>
      </rPr>
      <t>cdi</t>
    </r>
    <r>
      <rPr>
        <sz val="11"/>
        <color theme="1"/>
        <rFont val="Calibri"/>
        <family val="2"/>
        <scheme val="minor"/>
      </rPr>
      <t>) (mp)</t>
    </r>
  </si>
  <si>
    <r>
      <t>Valoare de investiţie imobil (V</t>
    </r>
    <r>
      <rPr>
        <sz val="8"/>
        <color theme="1"/>
        <rFont val="Calibri"/>
        <family val="2"/>
        <scheme val="minor"/>
      </rPr>
      <t>ii</t>
    </r>
    <r>
      <rPr>
        <sz val="11"/>
        <color theme="1"/>
        <rFont val="Calibri"/>
        <family val="2"/>
        <scheme val="minor"/>
      </rPr>
      <t>)</t>
    </r>
  </si>
  <si>
    <r>
      <t>Suprafaţa construită desfăşurată (mp) locuinţă - se determină de către UAT în baza măsurătorilor cadastrale (S</t>
    </r>
    <r>
      <rPr>
        <sz val="8"/>
        <color theme="1"/>
        <rFont val="Calibri"/>
        <family val="2"/>
        <scheme val="minor"/>
      </rPr>
      <t>cdl</t>
    </r>
    <r>
      <rPr>
        <sz val="11"/>
        <color theme="1"/>
        <rFont val="Calibri"/>
        <family val="2"/>
        <scheme val="minor"/>
      </rPr>
      <t>)</t>
    </r>
  </si>
  <si>
    <r>
      <t>Valoare de investiţie locuinţă 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 xml:space="preserve"> = (V</t>
    </r>
    <r>
      <rPr>
        <sz val="8"/>
        <color theme="1"/>
        <rFont val="Calibri"/>
        <family val="2"/>
        <scheme val="minor"/>
      </rPr>
      <t>ii</t>
    </r>
    <r>
      <rPr>
        <sz val="11"/>
        <color theme="1"/>
        <rFont val="Calibri"/>
        <family val="2"/>
        <scheme val="minor"/>
      </rPr>
      <t>/S</t>
    </r>
    <r>
      <rPr>
        <sz val="8"/>
        <color theme="1"/>
        <rFont val="Calibri"/>
        <family val="2"/>
        <scheme val="minor"/>
      </rPr>
      <t>cdi</t>
    </r>
    <r>
      <rPr>
        <sz val="11"/>
        <color theme="1"/>
        <rFont val="Calibri"/>
        <family val="2"/>
        <scheme val="minor"/>
      </rPr>
      <t>) x S</t>
    </r>
    <r>
      <rPr>
        <sz val="8"/>
        <color theme="1"/>
        <rFont val="Calibri"/>
        <family val="2"/>
        <scheme val="minor"/>
      </rPr>
      <t>cdl</t>
    </r>
  </si>
  <si>
    <r>
      <t>Contravaloarea sumelor rezultate din cuantumul chiriei reprezentând recuperarea investiţiei virată către A.N.L. (V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>), conform prevederilor art. 8 alin. (13) din Legea nr. 152/1998, republicată, cu modificările şi completările ulterioare</t>
    </r>
  </si>
  <si>
    <r>
      <t>Valoarea de investiţie locuinţă diminuată (V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>) este valoarea de investiţie a locuinţei (V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>) diminuată cu valoarea rezultată în urma scăderii contravalorii sumelor rezultate din cuantumul chiriei reprezentând recuperarea investiţiei, calculată în funcţie de durata normată de funcţionare a clădirii, reţinută de autorităţile administraţiei publice locale şi virată către A.N.L. (V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 xml:space="preserve"> de la pct. 6).
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 =V</t>
    </r>
    <r>
      <rPr>
        <sz val="8"/>
        <color theme="1"/>
        <rFont val="Calibri"/>
        <family val="2"/>
        <scheme val="minor"/>
      </rPr>
      <t>il</t>
    </r>
    <r>
      <rPr>
        <sz val="11"/>
        <color theme="1"/>
        <rFont val="Calibri"/>
        <family val="2"/>
        <scheme val="minor"/>
      </rPr>
      <t xml:space="preserve"> - V</t>
    </r>
    <r>
      <rPr>
        <sz val="8"/>
        <color theme="1"/>
        <rFont val="Calibri"/>
        <family val="2"/>
        <scheme val="minor"/>
      </rPr>
      <t>ilr</t>
    </r>
    <r>
      <rPr>
        <sz val="11"/>
        <color theme="1"/>
        <rFont val="Calibri"/>
        <family val="2"/>
        <scheme val="minor"/>
      </rPr>
      <t xml:space="preserve">
</t>
    </r>
  </si>
  <si>
    <r>
      <t>Valoare de investiţie ponderată cu coeficientul Cp prevăzut la art. 10 alin. (2) lit. d1) din Legea nr. 152/1998, republicată, cu modificările şi completările ulterioare, Cp Municipiul Baia Mare = 0,9
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 V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x C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, C</t>
    </r>
    <r>
      <rPr>
        <sz val="8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= 0,9
</t>
    </r>
  </si>
  <si>
    <r>
      <t>Comision (C) de până la 1% din valoarea de vânzare calculată a locuinţei, prevăzut la art. 10 alin. (2) lit. d) din Legea nr. 152/1998, republicată, cu modificările şi completările ulterioare
C = 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1%
</t>
    </r>
  </si>
  <si>
    <r>
      <t>Valoare finală de vânzare a locuinţei
V</t>
    </r>
    <r>
      <rPr>
        <sz val="8"/>
        <color theme="1"/>
        <rFont val="Calibri"/>
        <family val="2"/>
        <scheme val="minor"/>
      </rPr>
      <t>vl</t>
    </r>
    <r>
      <rPr>
        <sz val="11"/>
        <color theme="1"/>
        <rFont val="Calibri"/>
        <family val="2"/>
        <scheme val="minor"/>
      </rPr>
      <t>= V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C
</t>
    </r>
  </si>
  <si>
    <t>Întocmit,</t>
  </si>
  <si>
    <r>
      <t>Valoare de investiţie actualizată cu rata inflaţiei
V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 (V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 x R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 / 100 + V</t>
    </r>
    <r>
      <rPr>
        <sz val="8"/>
        <color theme="1"/>
        <rFont val="Calibri"/>
        <family val="2"/>
        <scheme val="minor"/>
      </rPr>
      <t>ild</t>
    </r>
    <r>
      <rPr>
        <sz val="11"/>
        <color theme="1"/>
        <rFont val="Calibri"/>
        <family val="2"/>
        <scheme val="minor"/>
      </rPr>
      <t xml:space="preserve">
</t>
    </r>
  </si>
  <si>
    <t>Major Lajos-Efraim, inspector asistent</t>
  </si>
  <si>
    <t xml:space="preserve">a valorii de vânzare a locuinței pentru tineri, destinată închirierii, în conformitate cu art. 10 alin. (2) din Legea nr. 152/1998, republicată, cu modificările şi completările ulterioare, situată în Baia Mare, 
</t>
  </si>
  <si>
    <t>Decembrie 2011</t>
  </si>
  <si>
    <t>Ale. Mărăști, nr. 16, ap. 30</t>
  </si>
  <si>
    <r>
      <t>Rata inflaţiei (comunicată de Institutul Naţional de Statistică, pentru perioada cuprinsă între data punerii în funcţiune şi data vânzării locuinţei, în baza indicelui anual al preţurilor de consum, total)
R</t>
    </r>
    <r>
      <rPr>
        <sz val="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IPC</t>
    </r>
    <r>
      <rPr>
        <sz val="8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- 100
IPC</t>
    </r>
    <r>
      <rPr>
        <sz val="8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= 185,65
</t>
    </r>
  </si>
  <si>
    <t>ANEXA nr. 1 LA HCL nr. _____/______2026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</si>
</sst>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0404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right"/>
    </xf>
    <xf numFmtId="49" fontId="0" fillId="0" borderId="0" xfId="0" applyNumberFormat="1"/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0</xdr:row>
      <xdr:rowOff>95250</xdr:rowOff>
    </xdr:from>
    <xdr:to>
      <xdr:col>8</xdr:col>
      <xdr:colOff>424962</xdr:colOff>
      <xdr:row>8</xdr:row>
      <xdr:rowOff>117231</xdr:rowOff>
    </xdr:to>
    <xdr:pic>
      <xdr:nvPicPr>
        <xdr:cNvPr id="2" name="Picture 1" descr="head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38" y="95250"/>
          <a:ext cx="5509847" cy="1545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J32"/>
  <sheetViews>
    <sheetView tabSelected="1" zoomScale="130" zoomScaleNormal="130" workbookViewId="0">
      <selection activeCell="M18" sqref="M18"/>
    </sheetView>
  </sheetViews>
  <sheetFormatPr defaultRowHeight="15"/>
  <cols>
    <col min="1" max="1" width="7" customWidth="1"/>
    <col min="7" max="7" width="16.7109375" customWidth="1"/>
    <col min="8" max="8" width="9.140625" customWidth="1"/>
    <col min="10" max="10" width="10.42578125" bestFit="1" customWidth="1"/>
  </cols>
  <sheetData>
    <row r="10" spans="1:9">
      <c r="F10" s="18" t="s">
        <v>21</v>
      </c>
      <c r="G10" s="18"/>
      <c r="H10" s="18"/>
      <c r="I10" s="18"/>
    </row>
    <row r="11" spans="1:9">
      <c r="A11" s="19" t="s">
        <v>0</v>
      </c>
      <c r="B11" s="19"/>
    </row>
    <row r="12" spans="1:9" ht="15" customHeight="1">
      <c r="A12" s="23" t="s">
        <v>17</v>
      </c>
      <c r="B12" s="23"/>
      <c r="C12" s="23"/>
      <c r="D12" s="23"/>
      <c r="E12" s="23"/>
      <c r="F12" s="23"/>
      <c r="G12" s="23"/>
      <c r="H12" s="23"/>
      <c r="I12" s="23"/>
    </row>
    <row r="13" spans="1:9">
      <c r="A13" s="23"/>
      <c r="B13" s="23"/>
      <c r="C13" s="23"/>
      <c r="D13" s="23"/>
      <c r="E13" s="23"/>
      <c r="F13" s="23"/>
      <c r="G13" s="23"/>
      <c r="H13" s="23"/>
      <c r="I13" s="23"/>
    </row>
    <row r="14" spans="1:9">
      <c r="A14" s="23" t="s">
        <v>19</v>
      </c>
      <c r="B14" s="23"/>
      <c r="C14" s="23"/>
      <c r="D14" s="23"/>
      <c r="E14" s="23"/>
      <c r="F14" s="23"/>
      <c r="G14" s="23"/>
      <c r="H14" s="23"/>
      <c r="I14" s="23"/>
    </row>
    <row r="15" spans="1:9" ht="9.9499999999999993" customHeight="1">
      <c r="A15" s="2"/>
      <c r="B15" s="2"/>
      <c r="C15" s="2"/>
      <c r="D15" s="2"/>
      <c r="E15" s="2"/>
      <c r="F15" s="2"/>
      <c r="G15" s="2"/>
      <c r="H15" s="2"/>
      <c r="I15" s="2"/>
    </row>
    <row r="16" spans="1:9" ht="30.75" customHeight="1">
      <c r="A16" s="3" t="s">
        <v>1</v>
      </c>
      <c r="B16" s="20" t="s">
        <v>2</v>
      </c>
      <c r="C16" s="20"/>
      <c r="D16" s="20"/>
      <c r="E16" s="20"/>
      <c r="F16" s="20"/>
      <c r="G16" s="20"/>
      <c r="H16" s="21" t="s">
        <v>3</v>
      </c>
      <c r="I16" s="22"/>
    </row>
    <row r="17" spans="1:10">
      <c r="A17" s="4">
        <v>1</v>
      </c>
      <c r="B17" s="17" t="s">
        <v>4</v>
      </c>
      <c r="C17" s="17"/>
      <c r="D17" s="17"/>
      <c r="E17" s="17"/>
      <c r="F17" s="17"/>
      <c r="G17" s="17"/>
      <c r="H17" s="10" t="s">
        <v>18</v>
      </c>
      <c r="I17" s="11"/>
    </row>
    <row r="18" spans="1:10">
      <c r="A18" s="4">
        <v>2</v>
      </c>
      <c r="B18" s="17" t="s">
        <v>6</v>
      </c>
      <c r="C18" s="17"/>
      <c r="D18" s="17"/>
      <c r="E18" s="17"/>
      <c r="F18" s="17"/>
      <c r="G18" s="17"/>
      <c r="H18" s="12">
        <v>5661517.1799999997</v>
      </c>
      <c r="I18" s="13"/>
    </row>
    <row r="19" spans="1:10">
      <c r="A19" s="4">
        <v>3</v>
      </c>
      <c r="B19" s="17" t="s">
        <v>5</v>
      </c>
      <c r="C19" s="17"/>
      <c r="D19" s="17"/>
      <c r="E19" s="17"/>
      <c r="F19" s="17"/>
      <c r="G19" s="17"/>
      <c r="H19" s="12">
        <v>3663</v>
      </c>
      <c r="I19" s="13"/>
    </row>
    <row r="20" spans="1:10" ht="30.75" customHeight="1">
      <c r="A20" s="4">
        <v>4</v>
      </c>
      <c r="B20" s="16" t="s">
        <v>7</v>
      </c>
      <c r="C20" s="16"/>
      <c r="D20" s="16"/>
      <c r="E20" s="16"/>
      <c r="F20" s="16"/>
      <c r="G20" s="16"/>
      <c r="H20" s="12">
        <v>85.29</v>
      </c>
      <c r="I20" s="13"/>
    </row>
    <row r="21" spans="1:10">
      <c r="A21" s="4">
        <v>5</v>
      </c>
      <c r="B21" s="17" t="s">
        <v>8</v>
      </c>
      <c r="C21" s="17"/>
      <c r="D21" s="17"/>
      <c r="E21" s="17"/>
      <c r="F21" s="17"/>
      <c r="G21" s="17"/>
      <c r="H21" s="14">
        <f>(H18/H19)*H20</f>
        <v>131823.86030090091</v>
      </c>
      <c r="I21" s="15"/>
    </row>
    <row r="22" spans="1:10" ht="63.75" customHeight="1">
      <c r="A22" s="4">
        <v>6</v>
      </c>
      <c r="B22" s="16" t="s">
        <v>9</v>
      </c>
      <c r="C22" s="16"/>
      <c r="D22" s="16"/>
      <c r="E22" s="16"/>
      <c r="F22" s="16"/>
      <c r="G22" s="16"/>
      <c r="H22" s="12">
        <v>19174.07</v>
      </c>
      <c r="I22" s="13"/>
    </row>
    <row r="23" spans="1:10" ht="105.75" customHeight="1">
      <c r="A23" s="4">
        <v>7</v>
      </c>
      <c r="B23" s="16" t="s">
        <v>10</v>
      </c>
      <c r="C23" s="16"/>
      <c r="D23" s="16"/>
      <c r="E23" s="16"/>
      <c r="F23" s="16"/>
      <c r="G23" s="16"/>
      <c r="H23" s="14">
        <f>H21-H22</f>
        <v>112649.7903009009</v>
      </c>
      <c r="I23" s="15"/>
    </row>
    <row r="24" spans="1:10" ht="76.5" customHeight="1">
      <c r="A24" s="4">
        <v>8</v>
      </c>
      <c r="B24" s="16" t="s">
        <v>20</v>
      </c>
      <c r="C24" s="17"/>
      <c r="D24" s="17"/>
      <c r="E24" s="17"/>
      <c r="F24" s="17"/>
      <c r="G24" s="17"/>
      <c r="H24" s="12">
        <v>85.65</v>
      </c>
      <c r="I24" s="13"/>
    </row>
    <row r="25" spans="1:10" ht="29.25" customHeight="1">
      <c r="A25" s="4">
        <v>9</v>
      </c>
      <c r="B25" s="16" t="s">
        <v>15</v>
      </c>
      <c r="C25" s="17"/>
      <c r="D25" s="17"/>
      <c r="E25" s="17"/>
      <c r="F25" s="17"/>
      <c r="G25" s="17"/>
      <c r="H25" s="14">
        <f>(H23*H24)/100+H23</f>
        <v>209134.33569362253</v>
      </c>
      <c r="I25" s="15"/>
    </row>
    <row r="26" spans="1:10" ht="61.5" customHeight="1">
      <c r="A26" s="4">
        <v>10</v>
      </c>
      <c r="B26" s="16" t="s">
        <v>11</v>
      </c>
      <c r="C26" s="17"/>
      <c r="D26" s="17"/>
      <c r="E26" s="17"/>
      <c r="F26" s="17"/>
      <c r="G26" s="17"/>
      <c r="H26" s="8">
        <f>H25*0.9</f>
        <v>188220.90212426029</v>
      </c>
      <c r="I26" s="9"/>
    </row>
    <row r="27" spans="1:10" ht="60" customHeight="1">
      <c r="A27" s="4">
        <v>11</v>
      </c>
      <c r="B27" s="16" t="s">
        <v>12</v>
      </c>
      <c r="C27" s="17"/>
      <c r="D27" s="17"/>
      <c r="E27" s="17"/>
      <c r="F27" s="17"/>
      <c r="G27" s="17"/>
      <c r="H27" s="8">
        <f>H26/100</f>
        <v>1882.2090212426028</v>
      </c>
      <c r="I27" s="9"/>
    </row>
    <row r="28" spans="1:10" ht="29.25" customHeight="1">
      <c r="A28" s="4">
        <v>12</v>
      </c>
      <c r="B28" s="16" t="s">
        <v>13</v>
      </c>
      <c r="C28" s="17"/>
      <c r="D28" s="17"/>
      <c r="E28" s="17"/>
      <c r="F28" s="17"/>
      <c r="G28" s="17"/>
      <c r="H28" s="8">
        <f>H26+H27</f>
        <v>190103.11114550289</v>
      </c>
      <c r="I28" s="9"/>
      <c r="J28" s="7"/>
    </row>
    <row r="30" spans="1:10" ht="9" customHeight="1"/>
    <row r="31" spans="1:10">
      <c r="A31" s="5"/>
      <c r="C31" s="1"/>
      <c r="D31" s="1"/>
      <c r="E31" s="1"/>
      <c r="G31" t="s">
        <v>14</v>
      </c>
      <c r="H31" s="6"/>
      <c r="I31" s="1"/>
    </row>
    <row r="32" spans="1:10">
      <c r="G32" s="1" t="s">
        <v>16</v>
      </c>
    </row>
  </sheetData>
  <mergeCells count="30">
    <mergeCell ref="A11:B11"/>
    <mergeCell ref="B16:G16"/>
    <mergeCell ref="H16:I16"/>
    <mergeCell ref="A12:I13"/>
    <mergeCell ref="A14:I14"/>
    <mergeCell ref="F10:I10"/>
    <mergeCell ref="B28:G28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</mergeCells>
  <pageMargins left="0.57999999999999996" right="0.38" top="0.26" bottom="0.3" header="0.19" footer="0.18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2026-02-11T11:00:37Z</dcterms:modified>
</cp:coreProperties>
</file>